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0940001MAC_87.502\"/>
    </mc:Choice>
  </mc:AlternateContent>
  <xr:revisionPtr revIDLastSave="0" documentId="13_ncr:1_{7DDB9B45-DD0F-40C7-9646-2CA0494A335F}" xr6:coauthVersionLast="47" xr6:coauthVersionMax="47" xr10:uidLastSave="{00000000-0000-0000-0000-000000000000}"/>
  <bookViews>
    <workbookView xWindow="-120" yWindow="-120" windowWidth="20730" windowHeight="11040" xr2:uid="{17DC5DD7-C509-4C11-943B-41B45CB5A6CB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 localSheetId="1">#REF!</definedName>
    <definedName name="_2">#REF!</definedName>
    <definedName name="_xlnm._FilterDatabase" localSheetId="3" hidden="1">'COMPOSIÇÃO DAS DESPESAS'!$A$5:$G$34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0">CAPA!$A$1:$N$8</definedName>
    <definedName name="_xlnm.Print_Area" localSheetId="3">'COMPOSIÇÃO DAS DESPESAS'!$A$1:$G$34</definedName>
    <definedName name="_xlnm.Print_Area" localSheetId="2">'FLUXO DE CAIXA'!$A$1:$B$15</definedName>
    <definedName name="_xlnm.Print_Area" localSheetId="1">'ORDEM BANCÁRIA'!$A$1:$I$22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0">[1]RecProprios!$E$1:$E$65536</definedName>
    <definedName name="Despesas" localSheetId="3">[1]RecProprios!$E$1:$E$65536</definedName>
    <definedName name="Despesas" localSheetId="2">[1]RecProprios!$E$1:$E$65536</definedName>
    <definedName name="Despesas" localSheetId="1">[1]RecProprios!$E$1:$E$65536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0">[1]Tabelas!$D$1:$D$3</definedName>
    <definedName name="Fonte" localSheetId="3">[1]Tabelas!$D$1:$D$3</definedName>
    <definedName name="Fonte" localSheetId="2">[1]Tabelas!$D$1:$D$3</definedName>
    <definedName name="Fonte" localSheetId="1">[1]Tabelas!$D$1:$D$3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0">[1]Tabelas!$F$1:$F$13</definedName>
    <definedName name="LeiAutorizadora" localSheetId="3">[1]Tabelas!$F$1:$F$13</definedName>
    <definedName name="LeiAutorizadora" localSheetId="2">[1]Tabelas!$F$1:$F$13</definedName>
    <definedName name="LeiAutorizadora" localSheetId="1">[1]Tabelas!$F$1:$F$13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0">[1]Tabelas!$A$1:$A$6</definedName>
    <definedName name="NatDesp" localSheetId="3">[1]Tabelas!$A$1:$A$6</definedName>
    <definedName name="NatDesp" localSheetId="2">[1]Tabelas!$A$1:$A$6</definedName>
    <definedName name="NatDesp" localSheetId="1">[1]Tabelas!$A$1:$A$6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0">[1]Tabelas!$E$1:$E$3</definedName>
    <definedName name="UGE" localSheetId="3">[1]Tabelas!$E$1:$E$3</definedName>
    <definedName name="UGE" localSheetId="2">[1]Tabelas!$E$1:$E$3</definedName>
    <definedName name="UGE" localSheetId="1">[1]Tabelas!$E$1:$E$3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4" i="4" l="1"/>
  <c r="B11" i="3" l="1"/>
  <c r="B13" i="3" s="1"/>
  <c r="B15" i="3" s="1"/>
  <c r="B8" i="3"/>
</calcChain>
</file>

<file path=xl/sharedStrings.xml><?xml version="1.0" encoding="utf-8"?>
<sst xmlns="http://schemas.openxmlformats.org/spreadsheetml/2006/main" count="107" uniqueCount="28">
  <si>
    <t xml:space="preserve">  </t>
  </si>
  <si>
    <t>EMENDA N° 40940001</t>
  </si>
  <si>
    <t>SECRETARIA DE ESTADO DA SAÚDE DE SÃO PAULO</t>
  </si>
  <si>
    <t>RESOLUÇÃO SS Nº 69, DE 22 DE JUNHO DE 2023</t>
  </si>
  <si>
    <t>INCREMENTO MAC - SENADORA MARA GABRILLI - SUPERINTENDÊNCIA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</si>
  <si>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</si>
  <si>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</si>
  <si>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</si>
  <si>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</si>
  <si>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</si>
  <si>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</si>
  <si>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MATERIAL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</si>
  <si>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</si>
  <si>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</si>
  <si>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</si>
  <si>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</si>
  <si>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</si>
  <si>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</si>
  <si>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</si>
  <si>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</si>
  <si>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</si>
  <si>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</si>
  <si>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QUANTICA COM. IMP. EXP. LTDA                                </t>
  </si>
  <si>
    <t xml:space="preserve">BIO 2 IMPORT. E COM. DE MAT.MÉDICOS HOSPITALARES LTDA       </t>
  </si>
  <si>
    <t xml:space="preserve">ORTHO SYSTEM COM IMP E EXP DE IMPLANTES ORTOPEDICOS LTDA    </t>
  </si>
  <si>
    <t xml:space="preserve">ALLERE VALE COMERCIO DE DISPOSITIVOS MED IMPLANTAVEIS LTDA  </t>
  </si>
  <si>
    <t xml:space="preserve">BONE SURGICAL EQUIPAMENTOS MEDICOS LTDA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</si>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</sst>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3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/>
    </xf>
    <xf numFmtId="4" fontId="13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" fillId="0" borderId="0" xfId="6" applyAlignment="1">
      <alignment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165" fontId="28" fillId="5" borderId="11" xfId="6" applyNumberFormat="1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</cellXfs>
  <cellStyles count="8">
    <cellStyle name="Normal" xfId="0" builtinId="0"/>
    <cellStyle name="Normal 2" xfId="3" xr:uid="{094BD0D6-8B9B-4C73-8C74-815C9BA86822}"/>
    <cellStyle name="Normal 2 2 2 2 12" xfId="5" xr:uid="{14E024B6-98BC-47CB-B9EA-ADE01F07D326}"/>
    <cellStyle name="Normal 3 2" xfId="1" xr:uid="{A221E2F7-829F-4FA9-AF34-9AB26AD49E89}"/>
    <cellStyle name="Normal 3 2 2" xfId="6" xr:uid="{EDC4EB4E-40BB-479C-B371-059EBEF2CBC7}"/>
    <cellStyle name="Normal 4 2" xfId="4" xr:uid="{272280A1-D037-4307-BBD1-EA15F1451350}"/>
    <cellStyle name="Normal 5" xfId="2" xr:uid="{7D8AA76C-BC5C-4CF1-A4DF-81742E61152B}"/>
    <cellStyle name="Vírgula 2 2" xfId="7" xr:uid="{F5F3F28F-03A3-48E5-A472-46D6DF070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C1B619-37AD-4FD6-941B-2F6452BB9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0</xdr:rowOff>
    </xdr:from>
    <xdr:to>
      <xdr:col>8</xdr:col>
      <xdr:colOff>600076</xdr:colOff>
      <xdr:row>4</xdr:row>
      <xdr:rowOff>13446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49AFE6-FB0B-4248-B840-444C2E355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6" y="0"/>
          <a:ext cx="54673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</xdr:row>
      <xdr:rowOff>38100</xdr:rowOff>
    </xdr:from>
    <xdr:to>
      <xdr:col>9</xdr:col>
      <xdr:colOff>38100</xdr:colOff>
      <xdr:row>22</xdr:row>
      <xdr:rowOff>113030</xdr:rowOff>
    </xdr:to>
    <xdr:pic>
      <xdr:nvPicPr>
        <xdr:cNvPr id="3" name="Imagem 2" descr="Interface gráfica do usuário, Texto, Aplicativo, Email&#10;&#10;Descrição gerada automaticamente">
          <a:extLst>
            <a:ext uri="{FF2B5EF4-FFF2-40B4-BE49-F238E27FC236}">
              <a16:creationId xmlns:a16="http://schemas.microsoft.com/office/drawing/2014/main" id="{92DD0080-DD6C-4D19-808B-C00024FA8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47725"/>
          <a:ext cx="5486400" cy="2827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152400</xdr:colOff>
      <xdr:row>15</xdr:row>
      <xdr:rowOff>142875</xdr:rowOff>
    </xdr:from>
    <xdr:to>
      <xdr:col>8</xdr:col>
      <xdr:colOff>447675</xdr:colOff>
      <xdr:row>18</xdr:row>
      <xdr:rowOff>95250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949A9B-C860-4875-832D-6B3698BE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71750"/>
          <a:ext cx="2124075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  <xdr:twoCellAnchor editAs="oneCell">
    <xdr:from>
      <xdr:col>5</xdr:col>
      <xdr:colOff>123825</xdr:colOff>
      <xdr:row>19</xdr:row>
      <xdr:rowOff>57150</xdr:rowOff>
    </xdr:from>
    <xdr:to>
      <xdr:col>8</xdr:col>
      <xdr:colOff>447675</xdr:colOff>
      <xdr:row>22</xdr:row>
      <xdr:rowOff>9525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5D37076-5A0D-4407-9225-BDFB0F8D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3133725"/>
          <a:ext cx="2152650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1D19B4-AE09-4BED-B412-DB544792D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51F649-7E6E-489B-9203-30E106C14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86814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C611-4A47-4DC0-BBDB-F55F845D4CCF}">
  <dimension ref="A1:N8"/>
  <sheetViews>
    <sheetView showGridLines="0" tabSelected="1" zoomScale="70" zoomScaleNormal="70" workbookViewId="0">
      <selection activeCell="R3" sqref="R3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1.75" customHeight="1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86.2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s="2" customFormat="1" ht="30.75" x14ac:dyDescent="0.25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2" customFormat="1" ht="30.7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s="2" customFormat="1" ht="35.25" customHeight="1" x14ac:dyDescent="0.25">
      <c r="A6" s="52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t="190.5" customHeight="1" x14ac:dyDescent="0.25">
      <c r="A7" s="54" t="s">
        <v>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ht="9.75" customHeight="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B76E-B1B6-490F-97F6-9B50F3D1A92E}">
  <dimension ref="A1"/>
  <sheetViews>
    <sheetView showGridLines="0" zoomScaleNormal="100" workbookViewId="0">
      <selection activeCell="R3" sqref="R3"/>
    </sheetView>
  </sheetViews>
  <sheetFormatPr defaultRowHeight="12.75" x14ac:dyDescent="0.2"/>
  <cols>
    <col min="1" max="16384" width="9.140625" style="3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D0D7-ABA8-466D-BE98-8A8124355159}">
  <dimension ref="A1:G19"/>
  <sheetViews>
    <sheetView showGridLines="0" zoomScale="85" zoomScaleNormal="85" workbookViewId="0">
      <selection activeCell="R3" sqref="R3"/>
    </sheetView>
  </sheetViews>
  <sheetFormatPr defaultRowHeight="15" x14ac:dyDescent="0.25"/>
  <cols>
    <col min="1" max="1" width="61.7109375" style="19" customWidth="1"/>
    <col min="2" max="2" width="38.28515625" style="19" customWidth="1"/>
    <col min="3" max="3" width="20.7109375" style="5" bestFit="1" customWidth="1"/>
    <col min="4" max="4" width="12" style="5" bestFit="1" customWidth="1"/>
    <col min="5" max="16384" width="9.140625" style="5"/>
  </cols>
  <sheetData>
    <row r="1" spans="1:7" ht="52.15" customHeight="1" x14ac:dyDescent="0.25">
      <c r="A1" s="4"/>
      <c r="B1" s="4"/>
    </row>
    <row r="2" spans="1:7" ht="27" customHeight="1" x14ac:dyDescent="0.25">
      <c r="A2" s="6"/>
      <c r="B2" s="6"/>
    </row>
    <row r="3" spans="1:7" ht="37.9" customHeight="1" x14ac:dyDescent="0.25">
      <c r="A3" s="55" t="s">
        <v>6</v>
      </c>
      <c r="B3" s="55"/>
    </row>
    <row r="4" spans="1:7" ht="14.45" customHeight="1" x14ac:dyDescent="0.25">
      <c r="A4" s="7"/>
      <c r="B4" s="7"/>
    </row>
    <row r="5" spans="1:7" ht="14.45" customHeight="1" x14ac:dyDescent="0.25">
      <c r="A5" s="8" t="s">
        <v>7</v>
      </c>
      <c r="B5" s="9">
        <v>664060.05000000005</v>
      </c>
    </row>
    <row r="6" spans="1:7" ht="27.6" customHeight="1" x14ac:dyDescent="0.25">
      <c r="A6" s="10" t="s">
        <v>8</v>
      </c>
      <c r="B6" s="11">
        <v>6960.47</v>
      </c>
    </row>
    <row r="7" spans="1:7" x14ac:dyDescent="0.25">
      <c r="A7" s="12"/>
      <c r="B7" s="13"/>
    </row>
    <row r="8" spans="1:7" x14ac:dyDescent="0.25">
      <c r="A8" s="14" t="s">
        <v>9</v>
      </c>
      <c r="B8" s="15">
        <f>SUM(B6:B6)</f>
        <v>6960.47</v>
      </c>
    </row>
    <row r="9" spans="1:7" x14ac:dyDescent="0.25">
      <c r="A9" s="12"/>
      <c r="B9" s="13"/>
    </row>
    <row r="10" spans="1:7" ht="27.6" customHeight="1" x14ac:dyDescent="0.25">
      <c r="A10" s="16" t="s">
        <v>10</v>
      </c>
      <c r="B10" s="17"/>
    </row>
    <row r="11" spans="1:7" ht="27.6" customHeight="1" x14ac:dyDescent="0.25">
      <c r="A11" s="10" t="s">
        <v>11</v>
      </c>
      <c r="B11" s="11">
        <f>'COMPOSIÇÃO DAS DESPESAS'!F34</f>
        <v>-183759.54</v>
      </c>
      <c r="C11" s="18"/>
      <c r="D11" s="18"/>
    </row>
    <row r="12" spans="1:7" x14ac:dyDescent="0.25">
      <c r="A12" s="12"/>
      <c r="B12" s="13"/>
    </row>
    <row r="13" spans="1:7" ht="27.6" customHeight="1" x14ac:dyDescent="0.25">
      <c r="A13" s="14" t="s">
        <v>9</v>
      </c>
      <c r="B13" s="15">
        <f>SUM(B11:B12)</f>
        <v>-183759.54</v>
      </c>
      <c r="C13" s="18"/>
    </row>
    <row r="14" spans="1:7" x14ac:dyDescent="0.25">
      <c r="B14" s="20"/>
    </row>
    <row r="15" spans="1:7" ht="27.6" customHeight="1" thickBot="1" x14ac:dyDescent="0.3">
      <c r="A15" s="21" t="s">
        <v>12</v>
      </c>
      <c r="B15" s="22">
        <f>B5+B8+B13</f>
        <v>487260.98</v>
      </c>
      <c r="E15" s="23"/>
      <c r="F15" s="23"/>
      <c r="G15" s="23"/>
    </row>
    <row r="19" spans="1:2" x14ac:dyDescent="0.25">
      <c r="A19" s="24"/>
      <c r="B19" s="2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BF76B-1201-45A2-9074-3F968EFD6B51}">
  <dimension ref="A1:G34"/>
  <sheetViews>
    <sheetView showGridLines="0" zoomScaleNormal="100" workbookViewId="0">
      <selection activeCell="F35" sqref="F35"/>
    </sheetView>
  </sheetViews>
  <sheetFormatPr defaultRowHeight="15" x14ac:dyDescent="0.25"/>
  <cols>
    <col min="1" max="1" width="6.140625" style="45" customWidth="1"/>
    <col min="2" max="2" width="13.42578125" style="45" customWidth="1"/>
    <col min="3" max="3" width="44" style="46" customWidth="1"/>
    <col min="4" max="4" width="25" style="46" customWidth="1"/>
    <col min="5" max="5" width="58.42578125" style="46" customWidth="1"/>
    <col min="6" max="6" width="16.140625" style="47" bestFit="1" customWidth="1"/>
    <col min="7" max="7" width="14.85546875" style="48" customWidth="1"/>
    <col min="8" max="16384" width="9.140625" style="26"/>
  </cols>
  <sheetData>
    <row r="1" spans="1:7" s="25" customFormat="1" ht="53.25" customHeight="1" x14ac:dyDescent="0.25">
      <c r="A1" s="56"/>
      <c r="B1" s="56"/>
      <c r="C1" s="56"/>
      <c r="D1" s="56"/>
      <c r="E1" s="56"/>
      <c r="F1" s="56"/>
      <c r="G1" s="56"/>
    </row>
    <row r="2" spans="1:7" ht="12" customHeight="1" x14ac:dyDescent="0.25">
      <c r="A2" s="57" t="s">
        <v>13</v>
      </c>
      <c r="B2" s="57"/>
      <c r="C2" s="57"/>
      <c r="D2" s="57"/>
      <c r="E2" s="57"/>
      <c r="F2" s="57"/>
      <c r="G2" s="57"/>
    </row>
    <row r="3" spans="1:7" s="27" customFormat="1" ht="20.100000000000001" customHeight="1" x14ac:dyDescent="0.25">
      <c r="A3" s="57"/>
      <c r="B3" s="57"/>
      <c r="C3" s="57"/>
      <c r="D3" s="57"/>
      <c r="E3" s="57"/>
      <c r="F3" s="57"/>
      <c r="G3" s="57"/>
    </row>
    <row r="4" spans="1:7" s="31" customFormat="1" ht="13.5" customHeight="1" x14ac:dyDescent="0.25">
      <c r="A4" s="28"/>
      <c r="B4" s="29"/>
      <c r="C4" s="28"/>
      <c r="D4" s="28"/>
      <c r="E4" s="28"/>
      <c r="F4" s="30"/>
      <c r="G4" s="28"/>
    </row>
    <row r="5" spans="1:7" s="35" customFormat="1" ht="27" customHeight="1" x14ac:dyDescent="0.2">
      <c r="A5" s="32" t="s">
        <v>14</v>
      </c>
      <c r="B5" s="32" t="s">
        <v>15</v>
      </c>
      <c r="C5" s="32" t="s">
        <v>16</v>
      </c>
      <c r="D5" s="32" t="s">
        <v>17</v>
      </c>
      <c r="E5" s="32" t="s">
        <v>18</v>
      </c>
      <c r="F5" s="33" t="s">
        <v>19</v>
      </c>
      <c r="G5" s="34" t="s">
        <v>20</v>
      </c>
    </row>
    <row r="6" spans="1:7" x14ac:dyDescent="0.25">
      <c r="A6" s="36">
        <v>1</v>
      </c>
      <c r="B6" s="37">
        <v>19973</v>
      </c>
      <c r="C6" s="38" t="s">
        <v>21</v>
      </c>
      <c r="D6" s="38" t="s">
        <v>11</v>
      </c>
      <c r="E6" s="39" t="s">
        <v>22</v>
      </c>
      <c r="F6" s="40">
        <v>-6396.44</v>
      </c>
      <c r="G6" s="41">
        <v>46199</v>
      </c>
    </row>
    <row r="7" spans="1:7" x14ac:dyDescent="0.25">
      <c r="A7" s="36">
        <v>2</v>
      </c>
      <c r="B7" s="37">
        <v>20517</v>
      </c>
      <c r="C7" s="38" t="s">
        <v>21</v>
      </c>
      <c r="D7" s="38" t="s">
        <v>11</v>
      </c>
      <c r="E7" s="39" t="s">
        <v>22</v>
      </c>
      <c r="F7" s="40">
        <v>-6396.44</v>
      </c>
      <c r="G7" s="41">
        <v>46199</v>
      </c>
    </row>
    <row r="8" spans="1:7" x14ac:dyDescent="0.25">
      <c r="A8" s="36">
        <v>3</v>
      </c>
      <c r="B8" s="37">
        <v>87488</v>
      </c>
      <c r="C8" s="38" t="s">
        <v>21</v>
      </c>
      <c r="D8" s="38" t="s">
        <v>11</v>
      </c>
      <c r="E8" s="39" t="s">
        <v>23</v>
      </c>
      <c r="F8" s="40">
        <v>-6875.22</v>
      </c>
      <c r="G8" s="41">
        <v>46199</v>
      </c>
    </row>
    <row r="9" spans="1:7" x14ac:dyDescent="0.25">
      <c r="A9" s="36">
        <v>4</v>
      </c>
      <c r="B9" s="37">
        <v>104026</v>
      </c>
      <c r="C9" s="38" t="s">
        <v>21</v>
      </c>
      <c r="D9" s="38" t="s">
        <v>11</v>
      </c>
      <c r="E9" s="39" t="s">
        <v>24</v>
      </c>
      <c r="F9" s="40">
        <v>-6875.22</v>
      </c>
      <c r="G9" s="41">
        <v>46199</v>
      </c>
    </row>
    <row r="10" spans="1:7" x14ac:dyDescent="0.25">
      <c r="A10" s="36">
        <v>5</v>
      </c>
      <c r="B10" s="37">
        <v>106962</v>
      </c>
      <c r="C10" s="38" t="s">
        <v>21</v>
      </c>
      <c r="D10" s="38" t="s">
        <v>11</v>
      </c>
      <c r="E10" s="39" t="s">
        <v>23</v>
      </c>
      <c r="F10" s="40">
        <v>-6875.22</v>
      </c>
      <c r="G10" s="41">
        <v>46199</v>
      </c>
    </row>
    <row r="11" spans="1:7" x14ac:dyDescent="0.25">
      <c r="A11" s="36">
        <v>6</v>
      </c>
      <c r="B11" s="37">
        <v>107032</v>
      </c>
      <c r="C11" s="38" t="s">
        <v>21</v>
      </c>
      <c r="D11" s="38" t="s">
        <v>11</v>
      </c>
      <c r="E11" s="39" t="s">
        <v>23</v>
      </c>
      <c r="F11" s="40">
        <v>-6875.22</v>
      </c>
      <c r="G11" s="41">
        <v>46199</v>
      </c>
    </row>
    <row r="12" spans="1:7" x14ac:dyDescent="0.25">
      <c r="A12" s="36">
        <v>7</v>
      </c>
      <c r="B12" s="37">
        <v>107080</v>
      </c>
      <c r="C12" s="38" t="s">
        <v>21</v>
      </c>
      <c r="D12" s="38" t="s">
        <v>11</v>
      </c>
      <c r="E12" s="39" t="s">
        <v>23</v>
      </c>
      <c r="F12" s="40">
        <v>-6875.22</v>
      </c>
      <c r="G12" s="41">
        <v>46199</v>
      </c>
    </row>
    <row r="13" spans="1:7" x14ac:dyDescent="0.25">
      <c r="A13" s="36">
        <v>8</v>
      </c>
      <c r="B13" s="37">
        <v>107156</v>
      </c>
      <c r="C13" s="38" t="s">
        <v>21</v>
      </c>
      <c r="D13" s="38" t="s">
        <v>11</v>
      </c>
      <c r="E13" s="39" t="s">
        <v>23</v>
      </c>
      <c r="F13" s="40">
        <v>-6875.22</v>
      </c>
      <c r="G13" s="41">
        <v>46199</v>
      </c>
    </row>
    <row r="14" spans="1:7" x14ac:dyDescent="0.25">
      <c r="A14" s="36">
        <v>9</v>
      </c>
      <c r="B14" s="37">
        <v>107157</v>
      </c>
      <c r="C14" s="38" t="s">
        <v>21</v>
      </c>
      <c r="D14" s="38" t="s">
        <v>11</v>
      </c>
      <c r="E14" s="39" t="s">
        <v>23</v>
      </c>
      <c r="F14" s="40">
        <v>-6875.22</v>
      </c>
      <c r="G14" s="41">
        <v>46199</v>
      </c>
    </row>
    <row r="15" spans="1:7" x14ac:dyDescent="0.25">
      <c r="A15" s="36">
        <v>10</v>
      </c>
      <c r="B15" s="37">
        <v>107158</v>
      </c>
      <c r="C15" s="38" t="s">
        <v>21</v>
      </c>
      <c r="D15" s="38" t="s">
        <v>11</v>
      </c>
      <c r="E15" s="39" t="s">
        <v>23</v>
      </c>
      <c r="F15" s="40">
        <v>-6635.83</v>
      </c>
      <c r="G15" s="41">
        <v>46199</v>
      </c>
    </row>
    <row r="16" spans="1:7" x14ac:dyDescent="0.25">
      <c r="A16" s="36">
        <v>11</v>
      </c>
      <c r="B16" s="37">
        <v>107352</v>
      </c>
      <c r="C16" s="38" t="s">
        <v>21</v>
      </c>
      <c r="D16" s="38" t="s">
        <v>11</v>
      </c>
      <c r="E16" s="39" t="s">
        <v>23</v>
      </c>
      <c r="F16" s="40">
        <v>-8614.61</v>
      </c>
      <c r="G16" s="41">
        <v>46199</v>
      </c>
    </row>
    <row r="17" spans="1:7" x14ac:dyDescent="0.25">
      <c r="A17" s="36">
        <v>12</v>
      </c>
      <c r="B17" s="37">
        <v>107465</v>
      </c>
      <c r="C17" s="38" t="s">
        <v>21</v>
      </c>
      <c r="D17" s="38" t="s">
        <v>11</v>
      </c>
      <c r="E17" s="39" t="s">
        <v>23</v>
      </c>
      <c r="F17" s="40">
        <v>-6875.22</v>
      </c>
      <c r="G17" s="41">
        <v>46199</v>
      </c>
    </row>
    <row r="18" spans="1:7" x14ac:dyDescent="0.25">
      <c r="A18" s="36">
        <v>13</v>
      </c>
      <c r="B18" s="37">
        <v>107500</v>
      </c>
      <c r="C18" s="38" t="s">
        <v>21</v>
      </c>
      <c r="D18" s="38" t="s">
        <v>11</v>
      </c>
      <c r="E18" s="39" t="s">
        <v>23</v>
      </c>
      <c r="F18" s="40">
        <v>-6875.22</v>
      </c>
      <c r="G18" s="41">
        <v>46199</v>
      </c>
    </row>
    <row r="19" spans="1:7" x14ac:dyDescent="0.25">
      <c r="A19" s="36">
        <v>14</v>
      </c>
      <c r="B19" s="37">
        <v>107698</v>
      </c>
      <c r="C19" s="38" t="s">
        <v>21</v>
      </c>
      <c r="D19" s="38" t="s">
        <v>11</v>
      </c>
      <c r="E19" s="39" t="s">
        <v>23</v>
      </c>
      <c r="F19" s="40">
        <v>-5400</v>
      </c>
      <c r="G19" s="41">
        <v>46199</v>
      </c>
    </row>
    <row r="20" spans="1:7" x14ac:dyDescent="0.25">
      <c r="A20" s="36">
        <v>15</v>
      </c>
      <c r="B20" s="37">
        <v>107699</v>
      </c>
      <c r="C20" s="38" t="s">
        <v>21</v>
      </c>
      <c r="D20" s="38" t="s">
        <v>11</v>
      </c>
      <c r="E20" s="39" t="s">
        <v>23</v>
      </c>
      <c r="F20" s="40">
        <v>-6875.22</v>
      </c>
      <c r="G20" s="41">
        <v>46199</v>
      </c>
    </row>
    <row r="21" spans="1:7" x14ac:dyDescent="0.25">
      <c r="A21" s="36">
        <v>16</v>
      </c>
      <c r="B21" s="37">
        <v>107702</v>
      </c>
      <c r="C21" s="38" t="s">
        <v>21</v>
      </c>
      <c r="D21" s="38" t="s">
        <v>11</v>
      </c>
      <c r="E21" s="39" t="s">
        <v>23</v>
      </c>
      <c r="F21" s="40">
        <v>-6875.22</v>
      </c>
      <c r="G21" s="41">
        <v>46199</v>
      </c>
    </row>
    <row r="22" spans="1:7" x14ac:dyDescent="0.25">
      <c r="A22" s="36">
        <v>17</v>
      </c>
      <c r="B22" s="37">
        <v>107703</v>
      </c>
      <c r="C22" s="38" t="s">
        <v>21</v>
      </c>
      <c r="D22" s="38" t="s">
        <v>11</v>
      </c>
      <c r="E22" s="39" t="s">
        <v>23</v>
      </c>
      <c r="F22" s="40">
        <v>-826</v>
      </c>
      <c r="G22" s="41">
        <v>46199</v>
      </c>
    </row>
    <row r="23" spans="1:7" x14ac:dyDescent="0.25">
      <c r="A23" s="36">
        <v>18</v>
      </c>
      <c r="B23" s="37">
        <v>107858</v>
      </c>
      <c r="C23" s="38" t="s">
        <v>21</v>
      </c>
      <c r="D23" s="38" t="s">
        <v>11</v>
      </c>
      <c r="E23" s="39" t="s">
        <v>23</v>
      </c>
      <c r="F23" s="40">
        <v>-6875.22</v>
      </c>
      <c r="G23" s="41">
        <v>46199</v>
      </c>
    </row>
    <row r="24" spans="1:7" x14ac:dyDescent="0.25">
      <c r="A24" s="36">
        <v>19</v>
      </c>
      <c r="B24" s="37">
        <v>107859</v>
      </c>
      <c r="C24" s="38" t="s">
        <v>21</v>
      </c>
      <c r="D24" s="38" t="s">
        <v>11</v>
      </c>
      <c r="E24" s="39" t="s">
        <v>23</v>
      </c>
      <c r="F24" s="40">
        <v>-6875.22</v>
      </c>
      <c r="G24" s="41">
        <v>46199</v>
      </c>
    </row>
    <row r="25" spans="1:7" x14ac:dyDescent="0.25">
      <c r="A25" s="36">
        <v>20</v>
      </c>
      <c r="B25" s="37">
        <v>107860</v>
      </c>
      <c r="C25" s="38" t="s">
        <v>21</v>
      </c>
      <c r="D25" s="38" t="s">
        <v>11</v>
      </c>
      <c r="E25" s="39" t="s">
        <v>23</v>
      </c>
      <c r="F25" s="40">
        <v>-6875.22</v>
      </c>
      <c r="G25" s="41">
        <v>46199</v>
      </c>
    </row>
    <row r="26" spans="1:7" x14ac:dyDescent="0.25">
      <c r="A26" s="36">
        <v>21</v>
      </c>
      <c r="B26" s="37">
        <v>108052</v>
      </c>
      <c r="C26" s="38" t="s">
        <v>21</v>
      </c>
      <c r="D26" s="38" t="s">
        <v>11</v>
      </c>
      <c r="E26" s="39" t="s">
        <v>23</v>
      </c>
      <c r="F26" s="40">
        <v>-6875.22</v>
      </c>
      <c r="G26" s="41">
        <v>46199</v>
      </c>
    </row>
    <row r="27" spans="1:7" x14ac:dyDescent="0.25">
      <c r="A27" s="36">
        <v>22</v>
      </c>
      <c r="B27" s="37">
        <v>108057</v>
      </c>
      <c r="C27" s="38" t="s">
        <v>21</v>
      </c>
      <c r="D27" s="38" t="s">
        <v>11</v>
      </c>
      <c r="E27" s="39" t="s">
        <v>23</v>
      </c>
      <c r="F27" s="40">
        <v>-6875.22</v>
      </c>
      <c r="G27" s="41">
        <v>46199</v>
      </c>
    </row>
    <row r="28" spans="1:7" x14ac:dyDescent="0.25">
      <c r="A28" s="36">
        <v>23</v>
      </c>
      <c r="B28" s="37">
        <v>108402</v>
      </c>
      <c r="C28" s="38" t="s">
        <v>21</v>
      </c>
      <c r="D28" s="38" t="s">
        <v>11</v>
      </c>
      <c r="E28" s="39" t="s">
        <v>23</v>
      </c>
      <c r="F28" s="40">
        <v>-8375.2199999999993</v>
      </c>
      <c r="G28" s="41">
        <v>46199</v>
      </c>
    </row>
    <row r="29" spans="1:7" x14ac:dyDescent="0.25">
      <c r="A29" s="36">
        <v>24</v>
      </c>
      <c r="B29" s="37">
        <v>108403</v>
      </c>
      <c r="C29" s="38" t="s">
        <v>21</v>
      </c>
      <c r="D29" s="38" t="s">
        <v>11</v>
      </c>
      <c r="E29" s="39" t="s">
        <v>23</v>
      </c>
      <c r="F29" s="40">
        <v>-1027.28</v>
      </c>
      <c r="G29" s="41">
        <v>46199</v>
      </c>
    </row>
    <row r="30" spans="1:7" x14ac:dyDescent="0.25">
      <c r="A30" s="36">
        <v>25</v>
      </c>
      <c r="B30" s="37">
        <v>109115</v>
      </c>
      <c r="C30" s="38" t="s">
        <v>21</v>
      </c>
      <c r="D30" s="38" t="s">
        <v>11</v>
      </c>
      <c r="E30" s="39" t="s">
        <v>23</v>
      </c>
      <c r="F30" s="40">
        <v>-1583.79</v>
      </c>
      <c r="G30" s="41">
        <v>46199</v>
      </c>
    </row>
    <row r="31" spans="1:7" x14ac:dyDescent="0.25">
      <c r="A31" s="36">
        <v>26</v>
      </c>
      <c r="B31" s="37">
        <v>204940</v>
      </c>
      <c r="C31" s="38" t="s">
        <v>21</v>
      </c>
      <c r="D31" s="38" t="s">
        <v>11</v>
      </c>
      <c r="E31" s="39" t="s">
        <v>25</v>
      </c>
      <c r="F31" s="40">
        <v>-14556.33</v>
      </c>
      <c r="G31" s="41">
        <v>46199</v>
      </c>
    </row>
    <row r="32" spans="1:7" x14ac:dyDescent="0.25">
      <c r="A32" s="36">
        <v>27</v>
      </c>
      <c r="B32" s="37">
        <v>498320</v>
      </c>
      <c r="C32" s="38" t="s">
        <v>21</v>
      </c>
      <c r="D32" s="38" t="s">
        <v>11</v>
      </c>
      <c r="E32" s="39" t="s">
        <v>26</v>
      </c>
      <c r="F32" s="40">
        <v>-6887.32</v>
      </c>
      <c r="G32" s="41">
        <v>46199</v>
      </c>
    </row>
    <row r="33" spans="1:7" ht="15.75" thickBot="1" x14ac:dyDescent="0.3">
      <c r="A33" s="36">
        <v>28</v>
      </c>
      <c r="B33" s="37">
        <v>499469</v>
      </c>
      <c r="C33" s="38" t="s">
        <v>21</v>
      </c>
      <c r="D33" s="38" t="s">
        <v>11</v>
      </c>
      <c r="E33" s="39" t="s">
        <v>26</v>
      </c>
      <c r="F33" s="40">
        <v>-7056.76</v>
      </c>
      <c r="G33" s="41">
        <v>46199</v>
      </c>
    </row>
    <row r="34" spans="1:7" s="44" customFormat="1" ht="26.45" customHeight="1" thickBot="1" x14ac:dyDescent="0.3">
      <c r="A34" s="58" t="s">
        <v>27</v>
      </c>
      <c r="B34" s="59"/>
      <c r="C34" s="59"/>
      <c r="D34" s="59"/>
      <c r="E34" s="60"/>
      <c r="F34" s="42">
        <f>SUM(F6:F33)</f>
        <v>-183759.54</v>
      </c>
      <c r="G34" s="43"/>
    </row>
  </sheetData>
  <autoFilter ref="A5:G34" xr:uid="{976D4B08-F492-419D-B5F0-494842D75A0E}"/>
  <mergeCells count="3">
    <mergeCell ref="A1:G1"/>
    <mergeCell ref="A2:G3"/>
    <mergeCell ref="A34:E34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A24111-C7B4-4398-AA7C-E634421A70FB}"/>
</file>

<file path=customXml/itemProps2.xml><?xml version="1.0" encoding="utf-8"?>
<ds:datastoreItem xmlns:ds="http://schemas.openxmlformats.org/officeDocument/2006/customXml" ds:itemID="{54EA2C3B-6E12-49F8-AA71-0DD82F3256A4}"/>
</file>

<file path=customXml/itemProps3.xml><?xml version="1.0" encoding="utf-8"?>
<ds:datastoreItem xmlns:ds="http://schemas.openxmlformats.org/officeDocument/2006/customXml" ds:itemID="{2F422402-CE61-42B0-AE46-860A88B193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CAPA</vt:lpstr>
      <vt:lpstr>ORDEM BANCÁRIA</vt:lpstr>
      <vt:lpstr>FLUXO DE CAIXA</vt:lpstr>
      <vt:lpstr>COMPOSIÇÃO DAS DESPESAS</vt:lpstr>
      <vt:lpstr>CAPA!Area_de_impressao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2026-07-13T12:10:40Z</cp:lastPrinted>
  <dcterms:created xsi:type="dcterms:W3CDTF">2026-07-13T12:07:57Z</dcterms:created>
  <dcterms:modified xsi:type="dcterms:W3CDTF">2026-07-31T13:08:49Z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